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1. TRỒNG TRỌT\DỨA Cayel\Nhu cầu hỗ trợ\"/>
    </mc:Choice>
  </mc:AlternateContent>
  <xr:revisionPtr revIDLastSave="0" documentId="13_ncr:1_{8873E7E3-D37F-4972-906B-D0CCC13F4FA9}" xr6:coauthVersionLast="47" xr6:coauthVersionMax="47" xr10:uidLastSave="{00000000-0000-0000-0000-000000000000}"/>
  <bookViews>
    <workbookView xWindow="-108" yWindow="-108" windowWidth="23256" windowHeight="12456" xr2:uid="{F302343E-A7E8-416B-B9C2-BD00F6331361}"/>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G6" i="1"/>
  <c r="F7" i="1"/>
  <c r="F26" i="1" s="1"/>
  <c r="G7" i="1"/>
  <c r="F8" i="1"/>
  <c r="G8" i="1"/>
  <c r="F9" i="1"/>
  <c r="G9" i="1" s="1"/>
  <c r="G26" i="1" s="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G5" i="1"/>
  <c r="F5" i="1"/>
  <c r="D26" i="1"/>
</calcChain>
</file>

<file path=xl/sharedStrings.xml><?xml version="1.0" encoding="utf-8"?>
<sst xmlns="http://schemas.openxmlformats.org/spreadsheetml/2006/main" count="99" uniqueCount="53">
  <si>
    <t>TT</t>
  </si>
  <si>
    <t>Tuyến mương</t>
  </si>
  <si>
    <t>Kích thước (BxH)</t>
  </si>
  <si>
    <t>Chiều dài (km)</t>
  </si>
  <si>
    <t>100% xi măng</t>
  </si>
  <si>
    <t>100% xi măng, cát, đá</t>
  </si>
  <si>
    <t>100% xi măng, cát, đá, cốt thép và ván khuôn</t>
  </si>
  <si>
    <t>Phương án đề xuất hỗ trợ</t>
  </si>
  <si>
    <t>Thôn 8</t>
  </si>
  <si>
    <t>Thôn</t>
  </si>
  <si>
    <t>Bình Quang</t>
  </si>
  <si>
    <t>Đồn Thượng</t>
  </si>
  <si>
    <t>Cựa Đền - Tràn Động</t>
  </si>
  <si>
    <t>Đàng Ngang - Nhà Nông</t>
  </si>
  <si>
    <t>Cầu Động - Cầu Vượt</t>
  </si>
  <si>
    <t>Nhà Lai - Làng Đọn</t>
  </si>
  <si>
    <t>Thôn 3,4</t>
  </si>
  <si>
    <t>Hương Tân</t>
  </si>
  <si>
    <t>Đồng Trấm - Đồng Bệ</t>
  </si>
  <si>
    <t>Thôn 7</t>
  </si>
  <si>
    <t>Hương Hòa</t>
  </si>
  <si>
    <t>Cựa Đập - Đồng Đội</t>
  </si>
  <si>
    <t>Cây súc - Nhà Lai</t>
  </si>
  <si>
    <t>Thôn 4</t>
  </si>
  <si>
    <t>Thôn 6</t>
  </si>
  <si>
    <t>Cửa ông Minh - Đồng Đợi</t>
  </si>
  <si>
    <t>Cồn Trù - Cồn Tai</t>
  </si>
  <si>
    <t>Cây Khế - Cơn Bồng</t>
  </si>
  <si>
    <t>Bàu Lụi - Rọng Độc</t>
  </si>
  <si>
    <t>Hội Trung</t>
  </si>
  <si>
    <t>Nập Nàng - Ruộng Hà</t>
  </si>
  <si>
    <t>Liên Hòa</t>
  </si>
  <si>
    <t>Cơn Trâm - Cơn Trai</t>
  </si>
  <si>
    <t>Cơn Ràng - Nhà Hồ</t>
  </si>
  <si>
    <t>Lời Đợi - Cồn Tai</t>
  </si>
  <si>
    <t>X</t>
  </si>
  <si>
    <t>Mương Ngà Trươi - Phục Môn</t>
  </si>
  <si>
    <t>Thôn 2</t>
  </si>
  <si>
    <t>Đồng Quang - Ruộng Ao</t>
  </si>
  <si>
    <t>Thôn 3</t>
  </si>
  <si>
    <t>Hương Phố</t>
  </si>
  <si>
    <t>Chọ Su - Dường Đập</t>
  </si>
  <si>
    <t>BIỂU TỔNG HỢP KHẢO SÁT, THU THẬP THÔNG TIN VÀ NHU CẦU HỖ TRỢ THỰC HIỆN KIÊN CỐ HÓA KÊNH MƯƠNG NỘI ĐỒNG KẾT CẤU
BẰNG BÊ TÔNG, BÊ TÔNG CỐT THÉP PHỤC VỤ TƯỚI TIÊU CHO
SẢN XUẤT NÔNG NGHIỆP VÀ XÂY DỰNG NÔNG THÔN MỚI</t>
  </si>
  <si>
    <t>Tổng cộng</t>
  </si>
  <si>
    <t>Cây Dung - Cồn Bói</t>
  </si>
  <si>
    <t>Bàu xương Ri - Hói Dài</t>
  </si>
  <si>
    <t>UBND XÃ THƯỢNG ĐỨC</t>
  </si>
  <si>
    <t>Đồng Kho - Cổng Động</t>
  </si>
  <si>
    <t>Thôn 5</t>
  </si>
  <si>
    <t>ỦY BAN NHÂN DÂN XÃ</t>
  </si>
  <si>
    <t>Nhu cầu kinh phí
(triệu đồng)</t>
  </si>
  <si>
    <t>Đề xuất hỗ trợ 70%
(triệu đồng)</t>
  </si>
  <si>
    <t>50x60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</si>
</sst>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6" x14ac:knownFonts="1">
    <font>
      <sz val="11"/>
      <color theme="1"/>
      <name val="Calibri"/>
      <family val="2"/>
      <scheme val="minor"/>
    </font>
    <font>
      <sz val="11"/>
      <color theme="1"/>
      <name val="Calibri"/>
      <family val="2"/>
      <scheme val="minor"/>
    </font>
    <font>
      <sz val="8"/>
      <name val="Calibri"/>
      <family val="2"/>
      <scheme val="minor"/>
    </font>
    <font>
      <b/>
      <sz val="14"/>
      <name val="Times New Roman"/>
      <family val="1"/>
    </font>
    <font>
      <sz val="14"/>
      <name val="Times New Roman"/>
      <family val="1"/>
    </font>
    <font>
      <b/>
      <sz val="13"/>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4"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xf numFmtId="43" fontId="4" fillId="0" borderId="1" xfId="1" applyFont="1" applyBorder="1"/>
    <xf numFmtId="0" fontId="4" fillId="0" borderId="1" xfId="0" applyFont="1" applyBorder="1" applyAlignment="1">
      <alignment horizontal="center"/>
    </xf>
    <xf numFmtId="0" fontId="3" fillId="0" borderId="1" xfId="0" applyFont="1" applyBorder="1"/>
    <xf numFmtId="43" fontId="3" fillId="0" borderId="1" xfId="1" applyFont="1" applyBorder="1"/>
    <xf numFmtId="0" fontId="3" fillId="0" borderId="0" xfId="0" applyFont="1"/>
    <xf numFmtId="0" fontId="4" fillId="0" borderId="0" xfId="0" applyFont="1" applyAlignment="1">
      <alignment horizontal="center"/>
    </xf>
    <xf numFmtId="164" fontId="4" fillId="0" borderId="1" xfId="0" applyNumberFormat="1" applyFont="1" applyBorder="1" applyAlignment="1">
      <alignment horizontal="center"/>
    </xf>
    <xf numFmtId="164" fontId="3" fillId="0" borderId="1" xfId="0" applyNumberFormat="1" applyFont="1" applyBorder="1"/>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3" fontId="4" fillId="0" borderId="0" xfId="0" applyNumberFormat="1" applyFont="1" applyAlignment="1">
      <alignment horizontal="center"/>
    </xf>
    <xf numFmtId="0" fontId="5"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838E-46C7-42E0-A6F6-FDA95DBF80E4}">
  <sheetPr>
    <pageSetUpPr fitToPage="1"/>
  </sheetPr>
  <dimension ref="A1:J34"/>
  <sheetViews>
    <sheetView tabSelected="1" topLeftCell="A4" workbookViewId="0">
      <selection sqref="A1:XFD1048576"/>
    </sheetView>
  </sheetViews>
  <sheetFormatPr defaultRowHeight="18" x14ac:dyDescent="0.35"/>
  <cols>
    <col min="1" max="1" width="6.109375" style="10" customWidth="1"/>
    <col min="2" max="2" width="33.109375" style="1" customWidth="1"/>
    <col min="3" max="3" width="16" style="1" customWidth="1"/>
    <col min="4" max="4" width="8.88671875" style="1"/>
    <col min="5" max="5" width="8.88671875" style="10"/>
    <col min="6" max="7" width="13" style="10" customWidth="1"/>
    <col min="8" max="10" width="13.5546875" style="1" customWidth="1"/>
    <col min="11" max="16384" width="8.88671875" style="1"/>
  </cols>
  <sheetData>
    <row r="1" spans="1:10" x14ac:dyDescent="0.35">
      <c r="A1" s="13" t="s">
        <v>46</v>
      </c>
      <c r="B1" s="13"/>
    </row>
    <row r="2" spans="1:10" ht="103.2" customHeight="1" x14ac:dyDescent="0.35">
      <c r="A2" s="15" t="s">
        <v>42</v>
      </c>
      <c r="B2" s="16"/>
      <c r="C2" s="16"/>
      <c r="D2" s="16"/>
      <c r="E2" s="16"/>
      <c r="F2" s="16"/>
      <c r="G2" s="16"/>
      <c r="H2" s="16"/>
      <c r="I2" s="16"/>
      <c r="J2" s="16"/>
    </row>
    <row r="3" spans="1:10" ht="22.2" customHeight="1" x14ac:dyDescent="0.35">
      <c r="A3" s="14" t="s">
        <v>0</v>
      </c>
      <c r="B3" s="14" t="s">
        <v>1</v>
      </c>
      <c r="C3" s="14" t="s">
        <v>9</v>
      </c>
      <c r="D3" s="14" t="s">
        <v>3</v>
      </c>
      <c r="E3" s="14" t="s">
        <v>2</v>
      </c>
      <c r="F3" s="17" t="s">
        <v>50</v>
      </c>
      <c r="G3" s="17" t="s">
        <v>51</v>
      </c>
      <c r="H3" s="14" t="s">
        <v>7</v>
      </c>
      <c r="I3" s="14"/>
      <c r="J3" s="14"/>
    </row>
    <row r="4" spans="1:10" ht="91.8" customHeight="1" x14ac:dyDescent="0.35">
      <c r="A4" s="14"/>
      <c r="B4" s="14"/>
      <c r="C4" s="14"/>
      <c r="D4" s="14"/>
      <c r="E4" s="14"/>
      <c r="F4" s="18"/>
      <c r="G4" s="18"/>
      <c r="H4" s="2" t="s">
        <v>4</v>
      </c>
      <c r="I4" s="2" t="s">
        <v>5</v>
      </c>
      <c r="J4" s="2" t="s">
        <v>6</v>
      </c>
    </row>
    <row r="5" spans="1:10" ht="21.6" customHeight="1" x14ac:dyDescent="0.35">
      <c r="A5" s="3">
        <v>1</v>
      </c>
      <c r="B5" s="4" t="s">
        <v>30</v>
      </c>
      <c r="C5" s="4" t="s">
        <v>31</v>
      </c>
      <c r="D5" s="5">
        <v>0.5</v>
      </c>
      <c r="E5" s="6" t="s">
        <v>52</v>
      </c>
      <c r="F5" s="11">
        <f>D5*1100</f>
        <v>550</v>
      </c>
      <c r="G5" s="11">
        <f>F5*0.7</f>
        <v>385</v>
      </c>
      <c r="H5" s="2"/>
      <c r="I5" s="3"/>
      <c r="J5" s="3" t="s">
        <v>35</v>
      </c>
    </row>
    <row r="6" spans="1:10" ht="21.6" customHeight="1" x14ac:dyDescent="0.35">
      <c r="A6" s="3">
        <v>2</v>
      </c>
      <c r="B6" s="4" t="s">
        <v>32</v>
      </c>
      <c r="C6" s="4" t="s">
        <v>31</v>
      </c>
      <c r="D6" s="5">
        <v>1.5</v>
      </c>
      <c r="E6" s="6" t="s">
        <v>52</v>
      </c>
      <c r="F6" s="11">
        <f t="shared" ref="F6:F25" si="0">D6*1100</f>
        <v>1650</v>
      </c>
      <c r="G6" s="11">
        <f t="shared" ref="G6:G25" si="1">F6*0.7</f>
        <v>1155</v>
      </c>
      <c r="H6" s="2"/>
      <c r="I6" s="3"/>
      <c r="J6" s="3" t="s">
        <v>35</v>
      </c>
    </row>
    <row r="7" spans="1:10" ht="21.6" customHeight="1" x14ac:dyDescent="0.35">
      <c r="A7" s="3">
        <v>3</v>
      </c>
      <c r="B7" s="4" t="s">
        <v>33</v>
      </c>
      <c r="C7" s="4" t="s">
        <v>31</v>
      </c>
      <c r="D7" s="5">
        <v>0.6</v>
      </c>
      <c r="E7" s="6" t="s">
        <v>52</v>
      </c>
      <c r="F7" s="11">
        <f t="shared" si="0"/>
        <v>660</v>
      </c>
      <c r="G7" s="11">
        <f t="shared" si="1"/>
        <v>461.99999999999994</v>
      </c>
      <c r="H7" s="2"/>
      <c r="I7" s="3"/>
      <c r="J7" s="3" t="s">
        <v>35</v>
      </c>
    </row>
    <row r="8" spans="1:10" ht="21.6" customHeight="1" x14ac:dyDescent="0.35">
      <c r="A8" s="3">
        <v>4</v>
      </c>
      <c r="B8" s="4" t="s">
        <v>27</v>
      </c>
      <c r="C8" s="4" t="s">
        <v>10</v>
      </c>
      <c r="D8" s="5">
        <v>0.8</v>
      </c>
      <c r="E8" s="6" t="s">
        <v>52</v>
      </c>
      <c r="F8" s="11">
        <f t="shared" si="0"/>
        <v>880</v>
      </c>
      <c r="G8" s="11">
        <f t="shared" si="1"/>
        <v>616</v>
      </c>
      <c r="H8" s="2"/>
      <c r="I8" s="3"/>
      <c r="J8" s="3" t="s">
        <v>35</v>
      </c>
    </row>
    <row r="9" spans="1:10" ht="21.6" customHeight="1" x14ac:dyDescent="0.35">
      <c r="A9" s="3">
        <v>5</v>
      </c>
      <c r="B9" s="4" t="s">
        <v>12</v>
      </c>
      <c r="C9" s="4" t="s">
        <v>11</v>
      </c>
      <c r="D9" s="5">
        <v>1</v>
      </c>
      <c r="E9" s="6" t="s">
        <v>52</v>
      </c>
      <c r="F9" s="11">
        <f t="shared" si="0"/>
        <v>1100</v>
      </c>
      <c r="G9" s="11">
        <f t="shared" si="1"/>
        <v>770</v>
      </c>
      <c r="H9" s="2"/>
      <c r="I9" s="3"/>
      <c r="J9" s="3" t="s">
        <v>35</v>
      </c>
    </row>
    <row r="10" spans="1:10" ht="21.6" customHeight="1" x14ac:dyDescent="0.35">
      <c r="A10" s="3">
        <v>6</v>
      </c>
      <c r="B10" s="4" t="s">
        <v>26</v>
      </c>
      <c r="C10" s="4" t="s">
        <v>29</v>
      </c>
      <c r="D10" s="5">
        <v>0.3</v>
      </c>
      <c r="E10" s="6" t="s">
        <v>52</v>
      </c>
      <c r="F10" s="11">
        <f t="shared" si="0"/>
        <v>330</v>
      </c>
      <c r="G10" s="11">
        <f t="shared" si="1"/>
        <v>230.99999999999997</v>
      </c>
      <c r="H10" s="2"/>
      <c r="I10" s="3"/>
      <c r="J10" s="3" t="s">
        <v>35</v>
      </c>
    </row>
    <row r="11" spans="1:10" ht="21.6" customHeight="1" x14ac:dyDescent="0.35">
      <c r="A11" s="3">
        <v>7</v>
      </c>
      <c r="B11" s="4" t="s">
        <v>28</v>
      </c>
      <c r="C11" s="4" t="s">
        <v>29</v>
      </c>
      <c r="D11" s="5">
        <v>1.5</v>
      </c>
      <c r="E11" s="6" t="s">
        <v>52</v>
      </c>
      <c r="F11" s="11">
        <f t="shared" si="0"/>
        <v>1650</v>
      </c>
      <c r="G11" s="11">
        <f t="shared" si="1"/>
        <v>1155</v>
      </c>
      <c r="H11" s="2"/>
      <c r="I11" s="3"/>
      <c r="J11" s="3" t="s">
        <v>35</v>
      </c>
    </row>
    <row r="12" spans="1:10" ht="21.6" customHeight="1" x14ac:dyDescent="0.35">
      <c r="A12" s="3">
        <v>8</v>
      </c>
      <c r="B12" s="4" t="s">
        <v>34</v>
      </c>
      <c r="C12" s="4" t="s">
        <v>29</v>
      </c>
      <c r="D12" s="5">
        <v>0.5</v>
      </c>
      <c r="E12" s="6" t="s">
        <v>52</v>
      </c>
      <c r="F12" s="11">
        <f t="shared" si="0"/>
        <v>550</v>
      </c>
      <c r="G12" s="11">
        <f t="shared" si="1"/>
        <v>385</v>
      </c>
      <c r="H12" s="2"/>
      <c r="I12" s="3"/>
      <c r="J12" s="3" t="s">
        <v>35</v>
      </c>
    </row>
    <row r="13" spans="1:10" ht="21.6" customHeight="1" x14ac:dyDescent="0.35">
      <c r="A13" s="3">
        <v>9</v>
      </c>
      <c r="B13" s="4" t="s">
        <v>36</v>
      </c>
      <c r="C13" s="4" t="s">
        <v>37</v>
      </c>
      <c r="D13" s="5">
        <v>0.25</v>
      </c>
      <c r="E13" s="6" t="s">
        <v>52</v>
      </c>
      <c r="F13" s="11">
        <f t="shared" si="0"/>
        <v>275</v>
      </c>
      <c r="G13" s="11">
        <f t="shared" si="1"/>
        <v>192.5</v>
      </c>
      <c r="H13" s="2"/>
      <c r="I13" s="3"/>
      <c r="J13" s="3" t="s">
        <v>35</v>
      </c>
    </row>
    <row r="14" spans="1:10" ht="21.6" customHeight="1" x14ac:dyDescent="0.35">
      <c r="A14" s="3">
        <v>10</v>
      </c>
      <c r="B14" s="4" t="s">
        <v>38</v>
      </c>
      <c r="C14" s="4" t="s">
        <v>37</v>
      </c>
      <c r="D14" s="5">
        <v>0.25</v>
      </c>
      <c r="E14" s="6" t="s">
        <v>52</v>
      </c>
      <c r="F14" s="11">
        <f t="shared" si="0"/>
        <v>275</v>
      </c>
      <c r="G14" s="11">
        <f t="shared" si="1"/>
        <v>192.5</v>
      </c>
      <c r="H14" s="2"/>
      <c r="I14" s="3"/>
      <c r="J14" s="3" t="s">
        <v>35</v>
      </c>
    </row>
    <row r="15" spans="1:10" ht="21.6" customHeight="1" x14ac:dyDescent="0.35">
      <c r="A15" s="3">
        <v>11</v>
      </c>
      <c r="B15" s="4" t="s">
        <v>14</v>
      </c>
      <c r="C15" s="4" t="s">
        <v>39</v>
      </c>
      <c r="D15" s="5">
        <v>0.15</v>
      </c>
      <c r="E15" s="6" t="s">
        <v>52</v>
      </c>
      <c r="F15" s="11">
        <f t="shared" si="0"/>
        <v>165</v>
      </c>
      <c r="G15" s="11">
        <f t="shared" si="1"/>
        <v>115.49999999999999</v>
      </c>
      <c r="H15" s="2"/>
      <c r="I15" s="3"/>
      <c r="J15" s="3" t="s">
        <v>35</v>
      </c>
    </row>
    <row r="16" spans="1:10" ht="21.6" customHeight="1" x14ac:dyDescent="0.35">
      <c r="A16" s="3">
        <v>12</v>
      </c>
      <c r="B16" s="4" t="s">
        <v>15</v>
      </c>
      <c r="C16" s="4" t="s">
        <v>16</v>
      </c>
      <c r="D16" s="5">
        <v>0.4</v>
      </c>
      <c r="E16" s="6" t="s">
        <v>52</v>
      </c>
      <c r="F16" s="11">
        <f t="shared" si="0"/>
        <v>440</v>
      </c>
      <c r="G16" s="11">
        <f t="shared" si="1"/>
        <v>308</v>
      </c>
      <c r="H16" s="4"/>
      <c r="I16" s="3"/>
      <c r="J16" s="3" t="s">
        <v>35</v>
      </c>
    </row>
    <row r="17" spans="1:10" ht="21.6" customHeight="1" x14ac:dyDescent="0.35">
      <c r="A17" s="3">
        <v>13</v>
      </c>
      <c r="B17" s="4" t="s">
        <v>22</v>
      </c>
      <c r="C17" s="4" t="s">
        <v>23</v>
      </c>
      <c r="D17" s="5">
        <v>0.5</v>
      </c>
      <c r="E17" s="6" t="s">
        <v>52</v>
      </c>
      <c r="F17" s="11">
        <f t="shared" si="0"/>
        <v>550</v>
      </c>
      <c r="G17" s="11">
        <f t="shared" si="1"/>
        <v>385</v>
      </c>
      <c r="H17" s="4"/>
      <c r="I17" s="3"/>
      <c r="J17" s="3" t="s">
        <v>35</v>
      </c>
    </row>
    <row r="18" spans="1:10" ht="21.6" customHeight="1" x14ac:dyDescent="0.35">
      <c r="A18" s="3">
        <v>14</v>
      </c>
      <c r="B18" s="4" t="s">
        <v>25</v>
      </c>
      <c r="C18" s="4" t="s">
        <v>24</v>
      </c>
      <c r="D18" s="5">
        <v>0.7</v>
      </c>
      <c r="E18" s="6" t="s">
        <v>52</v>
      </c>
      <c r="F18" s="11">
        <f t="shared" si="0"/>
        <v>770</v>
      </c>
      <c r="G18" s="11">
        <f t="shared" si="1"/>
        <v>539</v>
      </c>
      <c r="H18" s="4"/>
      <c r="I18" s="3"/>
      <c r="J18" s="3" t="s">
        <v>35</v>
      </c>
    </row>
    <row r="19" spans="1:10" ht="21.6" customHeight="1" x14ac:dyDescent="0.35">
      <c r="A19" s="3">
        <v>15</v>
      </c>
      <c r="B19" s="4" t="s">
        <v>18</v>
      </c>
      <c r="C19" s="4" t="s">
        <v>19</v>
      </c>
      <c r="D19" s="5">
        <v>1</v>
      </c>
      <c r="E19" s="6" t="s">
        <v>52</v>
      </c>
      <c r="F19" s="11">
        <f t="shared" si="0"/>
        <v>1100</v>
      </c>
      <c r="G19" s="11">
        <f t="shared" si="1"/>
        <v>770</v>
      </c>
      <c r="H19" s="4"/>
      <c r="I19" s="3"/>
      <c r="J19" s="3" t="s">
        <v>35</v>
      </c>
    </row>
    <row r="20" spans="1:10" ht="21.6" customHeight="1" x14ac:dyDescent="0.35">
      <c r="A20" s="3">
        <v>16</v>
      </c>
      <c r="B20" s="4" t="s">
        <v>13</v>
      </c>
      <c r="C20" s="4" t="s">
        <v>8</v>
      </c>
      <c r="D20" s="5">
        <v>0.5</v>
      </c>
      <c r="E20" s="6" t="s">
        <v>52</v>
      </c>
      <c r="F20" s="11">
        <f t="shared" si="0"/>
        <v>550</v>
      </c>
      <c r="G20" s="11">
        <f t="shared" si="1"/>
        <v>385</v>
      </c>
      <c r="H20" s="4"/>
      <c r="I20" s="3"/>
      <c r="J20" s="3" t="s">
        <v>35</v>
      </c>
    </row>
    <row r="21" spans="1:10" ht="21.6" customHeight="1" x14ac:dyDescent="0.35">
      <c r="A21" s="3">
        <v>17</v>
      </c>
      <c r="B21" s="4" t="s">
        <v>45</v>
      </c>
      <c r="C21" s="4" t="s">
        <v>17</v>
      </c>
      <c r="D21" s="5">
        <v>0.3</v>
      </c>
      <c r="E21" s="6" t="s">
        <v>52</v>
      </c>
      <c r="F21" s="11">
        <f t="shared" si="0"/>
        <v>330</v>
      </c>
      <c r="G21" s="11">
        <f t="shared" si="1"/>
        <v>230.99999999999997</v>
      </c>
      <c r="H21" s="4"/>
      <c r="I21" s="3"/>
      <c r="J21" s="3" t="s">
        <v>35</v>
      </c>
    </row>
    <row r="22" spans="1:10" ht="21.6" customHeight="1" x14ac:dyDescent="0.35">
      <c r="A22" s="3">
        <v>18</v>
      </c>
      <c r="B22" s="4" t="s">
        <v>21</v>
      </c>
      <c r="C22" s="4" t="s">
        <v>20</v>
      </c>
      <c r="D22" s="5">
        <v>0.1</v>
      </c>
      <c r="E22" s="6" t="s">
        <v>52</v>
      </c>
      <c r="F22" s="11">
        <f t="shared" si="0"/>
        <v>110</v>
      </c>
      <c r="G22" s="11">
        <f t="shared" si="1"/>
        <v>77</v>
      </c>
      <c r="H22" s="4"/>
      <c r="I22" s="3"/>
      <c r="J22" s="3" t="s">
        <v>35</v>
      </c>
    </row>
    <row r="23" spans="1:10" ht="24.6" customHeight="1" x14ac:dyDescent="0.35">
      <c r="A23" s="3">
        <v>19</v>
      </c>
      <c r="B23" s="4" t="s">
        <v>41</v>
      </c>
      <c r="C23" s="4" t="s">
        <v>40</v>
      </c>
      <c r="D23" s="5">
        <v>1</v>
      </c>
      <c r="E23" s="6" t="s">
        <v>52</v>
      </c>
      <c r="F23" s="11">
        <f t="shared" si="0"/>
        <v>1100</v>
      </c>
      <c r="G23" s="11">
        <f t="shared" si="1"/>
        <v>770</v>
      </c>
      <c r="H23" s="4"/>
      <c r="I23" s="3"/>
      <c r="J23" s="3" t="s">
        <v>35</v>
      </c>
    </row>
    <row r="24" spans="1:10" ht="24.6" customHeight="1" x14ac:dyDescent="0.35">
      <c r="A24" s="3">
        <v>20</v>
      </c>
      <c r="B24" s="4" t="s">
        <v>44</v>
      </c>
      <c r="C24" s="4" t="s">
        <v>40</v>
      </c>
      <c r="D24" s="5">
        <v>1.5</v>
      </c>
      <c r="E24" s="6" t="s">
        <v>52</v>
      </c>
      <c r="F24" s="11">
        <f t="shared" si="0"/>
        <v>1650</v>
      </c>
      <c r="G24" s="11">
        <f t="shared" si="1"/>
        <v>1155</v>
      </c>
      <c r="H24" s="4"/>
      <c r="I24" s="3"/>
      <c r="J24" s="3" t="s">
        <v>35</v>
      </c>
    </row>
    <row r="25" spans="1:10" ht="24.6" customHeight="1" x14ac:dyDescent="0.35">
      <c r="A25" s="3">
        <v>21</v>
      </c>
      <c r="B25" s="4" t="s">
        <v>47</v>
      </c>
      <c r="C25" s="4" t="s">
        <v>48</v>
      </c>
      <c r="D25" s="5">
        <v>0.7</v>
      </c>
      <c r="E25" s="6" t="s">
        <v>52</v>
      </c>
      <c r="F25" s="11">
        <f t="shared" si="0"/>
        <v>770</v>
      </c>
      <c r="G25" s="11">
        <f t="shared" si="1"/>
        <v>539</v>
      </c>
      <c r="H25" s="4"/>
      <c r="I25" s="3"/>
      <c r="J25" s="3" t="s">
        <v>35</v>
      </c>
    </row>
    <row r="26" spans="1:10" s="9" customFormat="1" ht="24.6" customHeight="1" x14ac:dyDescent="0.3">
      <c r="A26" s="2"/>
      <c r="B26" s="7" t="s">
        <v>43</v>
      </c>
      <c r="C26" s="7"/>
      <c r="D26" s="8">
        <f>SUM(D5:D25)</f>
        <v>14.049999999999999</v>
      </c>
      <c r="E26" s="7"/>
      <c r="F26" s="12">
        <f>SUM(F5:F25)</f>
        <v>15455</v>
      </c>
      <c r="G26" s="12">
        <f>SUM(G5:G25)</f>
        <v>10818.5</v>
      </c>
      <c r="H26" s="7"/>
      <c r="I26" s="7"/>
      <c r="J26" s="7"/>
    </row>
    <row r="28" spans="1:10" x14ac:dyDescent="0.35">
      <c r="B28" s="20"/>
      <c r="C28" s="20"/>
      <c r="F28" s="19"/>
      <c r="H28" s="13" t="s">
        <v>49</v>
      </c>
      <c r="I28" s="13"/>
      <c r="J28" s="13"/>
    </row>
    <row r="29" spans="1:10" x14ac:dyDescent="0.35">
      <c r="B29" s="20"/>
      <c r="C29" s="20"/>
      <c r="H29" s="13"/>
      <c r="I29" s="13"/>
      <c r="J29" s="13"/>
    </row>
    <row r="30" spans="1:10" x14ac:dyDescent="0.35">
      <c r="B30" s="20"/>
      <c r="C30" s="20"/>
    </row>
    <row r="31" spans="1:10" x14ac:dyDescent="0.35">
      <c r="B31" s="20"/>
      <c r="C31" s="20"/>
    </row>
    <row r="32" spans="1:10" x14ac:dyDescent="0.35">
      <c r="C32" s="20"/>
    </row>
    <row r="34" spans="2:10" x14ac:dyDescent="0.35">
      <c r="B34" s="20"/>
      <c r="H34" s="13"/>
      <c r="I34" s="13"/>
      <c r="J34" s="13"/>
    </row>
  </sheetData>
  <mergeCells count="13">
    <mergeCell ref="A1:B1"/>
    <mergeCell ref="H28:J28"/>
    <mergeCell ref="H34:J34"/>
    <mergeCell ref="H29:J29"/>
    <mergeCell ref="H3:J3"/>
    <mergeCell ref="A3:A4"/>
    <mergeCell ref="B3:B4"/>
    <mergeCell ref="D3:D4"/>
    <mergeCell ref="E3:E4"/>
    <mergeCell ref="A2:J2"/>
    <mergeCell ref="C3:C4"/>
    <mergeCell ref="F3:F4"/>
    <mergeCell ref="G3:G4"/>
  </mergeCells>
  <phoneticPr fontId="2" type="noConversion"/>
  <pageMargins left="0.7" right="0.7" top="0.75" bottom="0.75" header="0.3" footer="0.3"/>
  <pageSetup paperSize="9" scale="9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DINH_CHUYEN</dc:creator>
  <cp:lastModifiedBy>DINH_CHUYEN</cp:lastModifiedBy>
  <cp:lastPrinted>2026-06-15T09:11:50Z</cp:lastPrinted>
  <dcterms:created xsi:type="dcterms:W3CDTF">2026-06-10T04:17:45Z</dcterms:created>
  <dcterms:modified xsi:type="dcterms:W3CDTF">2026-06-15T09:46:53Z</dcterms:modified>
</cp:coreProperties>
</file>